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<sst xmlns="http://schemas.openxmlformats.org/spreadsheetml/2006/main" count="181" uniqueCount="157">
  <si>
    <r>
      <t>填报说明：</t>
    </r>
    <r>
      <rPr>
        <sz val="12"/>
        <color indexed="10"/>
        <rFont val="宋体"/>
        <charset val="134"/>
      </rPr>
      <t>1.按照预算管理一体化系统中二级单位分单位填报预算。单位名称和单位编码按照系统填写。</t>
    </r>
  </si>
  <si>
    <t>2.功能科目代码及名称请按照《2022年政府收支分类科目》严格正确填写。根据财政一体化系统要求，填报的预算科目直接生成支付指标，填写错误会影响数据支付。填写示例：2010101-行政运行</t>
  </si>
  <si>
    <t>3.经济科目代码及名称：填报要求同上。已填写的供参考，结合各单位实际，必须按财政部经济科目规定填列。</t>
  </si>
  <si>
    <t>4.资金来源按照单位实际情况参照以前年度预算安排情况填报。</t>
  </si>
  <si>
    <t>5.2021年预算数和2021年实际数必填。</t>
  </si>
  <si>
    <t>6.于10月30日前连同电子版一并报送至市财政局对口预算管理科室。</t>
  </si>
  <si>
    <t>2025年部门预算表</t>
  </si>
  <si>
    <t>单位名称：安丘市大盛镇人民政府</t>
  </si>
  <si>
    <t>项 目</t>
  </si>
  <si>
    <t>明细内容</t>
  </si>
  <si>
    <t>功能科目代码及名称</t>
  </si>
  <si>
    <t>部门经济科目代码及名称</t>
  </si>
  <si>
    <t>金额</t>
  </si>
  <si>
    <t>备注</t>
  </si>
  <si>
    <t>总   计</t>
  </si>
  <si>
    <t>人
员
类
项
目</t>
  </si>
  <si>
    <t xml:space="preserve">一、工资福利支出 </t>
  </si>
  <si>
    <t>301-工资福利支出</t>
  </si>
  <si>
    <t>基本工资</t>
  </si>
  <si>
    <t xml:space="preserve">津贴补贴     </t>
  </si>
  <si>
    <t xml:space="preserve">其他岗位津贴    </t>
  </si>
  <si>
    <t xml:space="preserve">乡镇工作补贴     </t>
  </si>
  <si>
    <t xml:space="preserve">住房补贴    </t>
  </si>
  <si>
    <t xml:space="preserve">绩效工资    </t>
  </si>
  <si>
    <t>基础绩效奖</t>
  </si>
  <si>
    <t xml:space="preserve">年终一次性奖金  </t>
  </si>
  <si>
    <t xml:space="preserve">养老保险       </t>
  </si>
  <si>
    <t xml:space="preserve">医疗保险    </t>
  </si>
  <si>
    <t xml:space="preserve">其他社会保障缴费    </t>
  </si>
  <si>
    <t>职业年金</t>
  </si>
  <si>
    <t xml:space="preserve">住房公积金   </t>
  </si>
  <si>
    <t>在职职工住宅采暖补贴</t>
  </si>
  <si>
    <t>聘用工勤人员财政负担工资保险</t>
  </si>
  <si>
    <t>镇街区自聘临时工、合同工填特定目标类</t>
  </si>
  <si>
    <t>二、对个人和家庭补助支出</t>
  </si>
  <si>
    <t>303-对个人和家庭的补助</t>
  </si>
  <si>
    <t xml:space="preserve">独生子女父母奖励费    </t>
  </si>
  <si>
    <t>一次性退休补贴（主要是退休后一次性加发5%独生子女费）</t>
  </si>
  <si>
    <t>退休人员住宅采暖补贴</t>
  </si>
  <si>
    <t>退休人员住房补贴</t>
  </si>
  <si>
    <t xml:space="preserve">退职费      </t>
  </si>
  <si>
    <t xml:space="preserve">遗属补贴       </t>
  </si>
  <si>
    <t>公
用
经
费</t>
  </si>
  <si>
    <t>三、商品和服务支出</t>
  </si>
  <si>
    <t>302-商品和服务支出</t>
  </si>
  <si>
    <t>办公费</t>
  </si>
  <si>
    <t>30201-</t>
  </si>
  <si>
    <t xml:space="preserve">
部门单位为保障其自身机构正常运转、完成日常工作任务所发生的支出，简单理解为日常基本开支</t>
  </si>
  <si>
    <t>印刷费</t>
  </si>
  <si>
    <t>30202-</t>
  </si>
  <si>
    <t>手续费</t>
  </si>
  <si>
    <t>30204-</t>
  </si>
  <si>
    <t>水费</t>
  </si>
  <si>
    <t>30205-</t>
  </si>
  <si>
    <t>电费</t>
  </si>
  <si>
    <t>30206-</t>
  </si>
  <si>
    <t>邮电费</t>
  </si>
  <si>
    <t>30207-</t>
  </si>
  <si>
    <t>取暖费</t>
  </si>
  <si>
    <t>30208-</t>
  </si>
  <si>
    <t>物业管理费</t>
  </si>
  <si>
    <t>30209-</t>
  </si>
  <si>
    <t>工会经费</t>
  </si>
  <si>
    <t>30228-</t>
  </si>
  <si>
    <t>专用材料费</t>
  </si>
  <si>
    <t>30218-</t>
  </si>
  <si>
    <t>被装购置费</t>
  </si>
  <si>
    <t>30224-</t>
  </si>
  <si>
    <t>专业燃料费</t>
  </si>
  <si>
    <t>30225-</t>
  </si>
  <si>
    <t>劳务费</t>
  </si>
  <si>
    <t>30226-</t>
  </si>
  <si>
    <t>委托业务费</t>
  </si>
  <si>
    <t>30227-</t>
  </si>
  <si>
    <t>税金及附加费</t>
  </si>
  <si>
    <t>30240-</t>
  </si>
  <si>
    <t>其他商品和服务支出</t>
  </si>
  <si>
    <t>30299-</t>
  </si>
  <si>
    <t>差旅费</t>
  </si>
  <si>
    <t>30211-</t>
  </si>
  <si>
    <t>会议费</t>
  </si>
  <si>
    <t>30215-</t>
  </si>
  <si>
    <t>培训费</t>
  </si>
  <si>
    <t>30216-</t>
  </si>
  <si>
    <t>因公出国（境）费用</t>
  </si>
  <si>
    <t>30212-</t>
  </si>
  <si>
    <t>公务接待费</t>
  </si>
  <si>
    <t>30217-</t>
  </si>
  <si>
    <t>公务用车运行维护费</t>
  </si>
  <si>
    <t>30231-</t>
  </si>
  <si>
    <t>公务交通补贴</t>
  </si>
  <si>
    <t>30239-</t>
  </si>
  <si>
    <t>残疾人就业保障金</t>
  </si>
  <si>
    <t>其他运转类</t>
  </si>
  <si>
    <t>小计</t>
  </si>
  <si>
    <t>写上项目名，根据项目名称，定科目，拿不准的请咨询预算科</t>
  </si>
  <si>
    <t>专项用于大型公用设施、大型专用设备、专业信息系统运行维护等支出项目，比如：部门单位比较大的日常支出，例如信息网络建设等比较大的维持运转的开支</t>
  </si>
  <si>
    <t>特定目标类</t>
  </si>
  <si>
    <t>下面的经济科目仅供参考</t>
  </si>
  <si>
    <t>城市社区工作人员薪酬资金（004002）</t>
  </si>
  <si>
    <t>该处经济科目严格劳务费30226</t>
  </si>
  <si>
    <t>城乡社区公共设施建设运维费（004003）</t>
  </si>
  <si>
    <t>详见科目书解释</t>
  </si>
  <si>
    <t>城乡社区公共设施支出（004003）</t>
  </si>
  <si>
    <t>人居环境整治（004003）</t>
  </si>
  <si>
    <t>详见科目书解释（可用多个经济科目）</t>
  </si>
  <si>
    <t>城乡社区环境卫生（004003）</t>
  </si>
  <si>
    <t>农村道路建设（004003）</t>
  </si>
  <si>
    <t>乡村基础设施建设（004003）</t>
  </si>
  <si>
    <t>农村基础设施建设（004003）</t>
  </si>
  <si>
    <t>污水处理经费（004003）</t>
  </si>
  <si>
    <t>管网铺设等基础建设费用</t>
  </si>
  <si>
    <t>污水处理支出（004003）</t>
  </si>
  <si>
    <t>污水处理费（电费等）</t>
  </si>
  <si>
    <t>学前教育经费（004003）</t>
  </si>
  <si>
    <t>大型修缮</t>
  </si>
  <si>
    <t>日常修理和维护</t>
  </si>
  <si>
    <t>基础建设</t>
  </si>
  <si>
    <t>学前教育（004003）</t>
  </si>
  <si>
    <t>小学教育经费（004003）</t>
  </si>
  <si>
    <t>小学教育（004003）</t>
  </si>
  <si>
    <t>中学教育经费（004003）</t>
  </si>
  <si>
    <t>初中教育（004003）</t>
  </si>
  <si>
    <t>义务兵家庭优待金（003003018）</t>
  </si>
  <si>
    <t>各镇街区均存在</t>
  </si>
  <si>
    <t>基层卫生院建设运维费（004003）</t>
  </si>
  <si>
    <t>卫生院建设（004003）</t>
  </si>
  <si>
    <t>社会治安执法经费 （004003）</t>
  </si>
  <si>
    <t>派出所经费，主要是辅警</t>
  </si>
  <si>
    <t>执法经费 （004003）</t>
  </si>
  <si>
    <t>镇街区自聘临时工（004002）</t>
  </si>
  <si>
    <t>各镇街区自行雇佣的长期或临时聘用人员</t>
  </si>
  <si>
    <t>自聘临时工（004002）</t>
  </si>
  <si>
    <t>村级组织运转（003003025）</t>
  </si>
  <si>
    <t>村支部书记工资+离任村干部等生活补助</t>
  </si>
  <si>
    <t>劳务费（委托给个人）</t>
  </si>
  <si>
    <t>委托业务费（委托给某个单位）</t>
  </si>
  <si>
    <t>建设农田设施、水坝等</t>
  </si>
  <si>
    <t>建造、购买办公用房、仓库等</t>
  </si>
  <si>
    <t>村级公共设施大型修缮</t>
  </si>
  <si>
    <t>村级公共设施日常修理和维护</t>
  </si>
  <si>
    <t>……</t>
  </si>
  <si>
    <t>根据情况可填多个部门经费分类科目</t>
  </si>
  <si>
    <t>退役士兵安置和权益保障资金（004003）</t>
  </si>
  <si>
    <t>请根据各镇街区自行综合考虑预计数</t>
  </si>
  <si>
    <t>退役士兵安置和权益保障资金（003003019）</t>
  </si>
  <si>
    <t>耕地地力保护（004003）</t>
  </si>
  <si>
    <t>耕地保护（004003）</t>
  </si>
  <si>
    <t>城乡文化建设（004003，主要是各镇街区做的宣传牌子、搞得各种节日庆典、各类文化节等）</t>
  </si>
  <si>
    <t>广告宣传费</t>
  </si>
  <si>
    <t>金冢子消防站建设运维费（004003，金冢子、石堆、官庄）</t>
  </si>
  <si>
    <t>基建</t>
  </si>
  <si>
    <r>
      <rPr>
        <sz val="9"/>
        <rFont val="宋体"/>
        <charset val="134"/>
      </rPr>
      <t>燃料等（1</t>
    </r>
    <r>
      <rPr>
        <sz val="9"/>
        <rFont val="宋体"/>
        <charset val="134"/>
      </rPr>
      <t>0万元）</t>
    </r>
  </si>
  <si>
    <t>安全生产监督管理经费（004003）</t>
  </si>
  <si>
    <t>安全生产（004003）</t>
  </si>
  <si>
    <r>
      <rPr>
        <sz val="10"/>
        <rFont val="宋体"/>
        <charset val="134"/>
      </rPr>
      <t>预备费（0</t>
    </r>
    <r>
      <rPr>
        <sz val="10"/>
        <rFont val="宋体"/>
        <charset val="134"/>
      </rPr>
      <t>04003</t>
    </r>
    <r>
      <rPr>
        <sz val="10"/>
        <rFont val="宋体"/>
        <charset val="134"/>
      </rPr>
      <t>）</t>
    </r>
  </si>
  <si>
    <t>预备费（004003）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</si>
</sst>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</numFmts>
  <fonts count="33">
    <font>
      <sz val="11"/>
      <color theme="1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9"/>
      <color indexed="8"/>
      <name val="黑体"/>
      <family val="3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vertical="center"/>
    </xf>
    <xf numFmtId="176" fontId="2" fillId="4" borderId="2" xfId="0" applyNumberFormat="1" applyFont="1" applyFill="1" applyBorder="1" applyAlignment="1" applyProtection="1">
      <alignment horizontal="right" vertical="center" wrapText="1"/>
    </xf>
    <xf numFmtId="0" fontId="11" fillId="0" borderId="2" xfId="0" applyFont="1" applyFill="1" applyBorder="1" applyAlignment="1">
      <alignment wrapText="1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176" fontId="2" fillId="0" borderId="2" xfId="0" applyNumberFormat="1" applyFont="1" applyFill="1" applyBorder="1" applyAlignment="1" applyProtection="1">
      <alignment horizontal="right" vertical="center" wrapText="1"/>
    </xf>
    <xf numFmtId="176" fontId="2" fillId="0" borderId="0" xfId="0" applyNumberFormat="1" applyFont="1" applyFill="1" applyBorder="1" applyAlignment="1"/>
    <xf numFmtId="0" fontId="9" fillId="4" borderId="2" xfId="0" applyNumberFormat="1" applyFont="1" applyFill="1" applyBorder="1" applyAlignment="1" applyProtection="1">
      <alignment vertical="center"/>
    </xf>
    <xf numFmtId="176" fontId="9" fillId="4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 applyProtection="1">
      <alignment horizontal="left" vertical="center" wrapText="1"/>
    </xf>
    <xf numFmtId="176" fontId="2" fillId="0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Font="1" applyFill="1" applyBorder="1" applyAlignment="1">
      <alignment vertical="center" wrapText="1"/>
    </xf>
    <xf numFmtId="176" fontId="2" fillId="0" borderId="4" xfId="0" applyNumberFormat="1" applyFont="1" applyFill="1" applyBorder="1" applyAlignment="1" applyProtection="1">
      <alignment horizontal="right" vertical="center" wrapText="1"/>
    </xf>
    <xf numFmtId="0" fontId="11" fillId="0" borderId="4" xfId="0" applyFont="1" applyFill="1" applyBorder="1" applyAlignment="1">
      <alignment vertical="center" wrapText="1"/>
    </xf>
    <xf numFmtId="176" fontId="2" fillId="0" borderId="5" xfId="0" applyNumberFormat="1" applyFont="1" applyFill="1" applyBorder="1" applyAlignment="1" applyProtection="1">
      <alignment horizontal="right" vertical="center" wrapText="1"/>
    </xf>
    <xf numFmtId="0" fontId="11" fillId="0" borderId="5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/>
    </xf>
    <xf numFmtId="176" fontId="9" fillId="4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/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wrapText="1"/>
    </xf>
    <xf numFmtId="0" fontId="0" fillId="0" borderId="2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5\2025&#39044;&#31639;\&#22823;&#30427;2025&#25903;&#20986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科目建议"/>
      <sheetName val="部门预算（一） "/>
      <sheetName val="部门预算（二）"/>
      <sheetName val="部门预算（三）"/>
      <sheetName val="部门预算（四）"/>
      <sheetName val="部门预算（五）"/>
      <sheetName val="2025年部门预算汇总表（汇总)"/>
    </sheetNames>
    <sheetDataSet>
      <sheetData sheetId="0"/>
      <sheetData sheetId="1">
        <row r="13">
          <cell r="E13">
            <v>123.83</v>
          </cell>
        </row>
        <row r="14">
          <cell r="E14">
            <v>108.96</v>
          </cell>
        </row>
        <row r="16">
          <cell r="E16">
            <v>36.13</v>
          </cell>
        </row>
        <row r="17">
          <cell r="E17">
            <v>37.64</v>
          </cell>
        </row>
        <row r="19">
          <cell r="E19">
            <v>25.91</v>
          </cell>
        </row>
        <row r="20">
          <cell r="E20">
            <v>11.23</v>
          </cell>
        </row>
        <row r="21">
          <cell r="E21">
            <v>73.35</v>
          </cell>
        </row>
        <row r="22">
          <cell r="E22">
            <v>19.46</v>
          </cell>
        </row>
        <row r="23">
          <cell r="E23">
            <v>0.53</v>
          </cell>
        </row>
        <row r="24">
          <cell r="E24">
            <v>6</v>
          </cell>
        </row>
        <row r="25">
          <cell r="E25">
            <v>33.39</v>
          </cell>
        </row>
        <row r="26">
          <cell r="E26">
            <v>10.2</v>
          </cell>
        </row>
        <row r="31">
          <cell r="E31">
            <v>7.74</v>
          </cell>
        </row>
        <row r="32">
          <cell r="E32">
            <v>17.2</v>
          </cell>
        </row>
        <row r="34">
          <cell r="E34">
            <v>21.68</v>
          </cell>
        </row>
        <row r="40">
          <cell r="E40">
            <v>10</v>
          </cell>
        </row>
        <row r="44">
          <cell r="E44">
            <v>3</v>
          </cell>
        </row>
        <row r="51">
          <cell r="E51">
            <v>1.87</v>
          </cell>
        </row>
        <row r="52">
          <cell r="E52">
            <v>2</v>
          </cell>
        </row>
        <row r="58">
          <cell r="E58">
            <v>22.46</v>
          </cell>
        </row>
      </sheetData>
      <sheetData sheetId="2">
        <row r="13">
          <cell r="E13">
            <v>12.92</v>
          </cell>
        </row>
        <row r="16">
          <cell r="E16">
            <v>4.1</v>
          </cell>
        </row>
        <row r="17">
          <cell r="E17">
            <v>3.6</v>
          </cell>
        </row>
        <row r="19">
          <cell r="E19">
            <v>2.54</v>
          </cell>
        </row>
        <row r="20">
          <cell r="E20">
            <v>1.08</v>
          </cell>
        </row>
        <row r="22">
          <cell r="E22">
            <v>14.01</v>
          </cell>
        </row>
        <row r="23">
          <cell r="E23">
            <v>0.24</v>
          </cell>
        </row>
        <row r="26">
          <cell r="E26">
            <v>1.26</v>
          </cell>
        </row>
      </sheetData>
      <sheetData sheetId="3">
        <row r="13">
          <cell r="E13">
            <v>25.88</v>
          </cell>
        </row>
        <row r="16">
          <cell r="E16">
            <v>8.23</v>
          </cell>
        </row>
        <row r="17">
          <cell r="E17">
            <v>7.72</v>
          </cell>
        </row>
        <row r="19">
          <cell r="E19">
            <v>9.53</v>
          </cell>
        </row>
        <row r="20">
          <cell r="E20">
            <v>2.16</v>
          </cell>
        </row>
        <row r="23">
          <cell r="E23">
            <v>0.49</v>
          </cell>
        </row>
        <row r="26">
          <cell r="E26">
            <v>2.26</v>
          </cell>
        </row>
      </sheetData>
      <sheetData sheetId="4">
        <row r="13">
          <cell r="E13">
            <v>39.16</v>
          </cell>
        </row>
        <row r="16">
          <cell r="E16">
            <v>11.39</v>
          </cell>
        </row>
        <row r="17">
          <cell r="E17">
            <v>11.57</v>
          </cell>
        </row>
        <row r="19">
          <cell r="E19">
            <v>6.66</v>
          </cell>
        </row>
        <row r="20">
          <cell r="E20">
            <v>3.26</v>
          </cell>
        </row>
        <row r="23">
          <cell r="E23">
            <v>0.69</v>
          </cell>
        </row>
        <row r="26">
          <cell r="E26">
            <v>2.69</v>
          </cell>
        </row>
      </sheetData>
      <sheetData sheetId="5">
        <row r="13">
          <cell r="E13">
            <v>6.1</v>
          </cell>
        </row>
        <row r="16">
          <cell r="E16">
            <v>1.94</v>
          </cell>
        </row>
        <row r="17">
          <cell r="E17">
            <v>1.59</v>
          </cell>
        </row>
        <row r="19">
          <cell r="E19">
            <v>3.14</v>
          </cell>
        </row>
        <row r="20">
          <cell r="E20">
            <v>0.51</v>
          </cell>
        </row>
        <row r="23">
          <cell r="E23">
            <v>0.11</v>
          </cell>
        </row>
        <row r="26">
          <cell r="E26">
            <v>0.53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"/>
  <sheetViews>
    <sheetView tabSelected="1" topLeftCell="B7" workbookViewId="0">
      <selection activeCell="G36" sqref="G36:G59"/>
    </sheetView>
  </sheetViews>
  <sheetFormatPr defaultColWidth="7.25925925925926" defaultRowHeight="14.25" customHeight="1"/>
  <cols>
    <col min="1" max="1" width="5.7037037037037" style="1" customWidth="1"/>
    <col min="2" max="2" width="42.5555555555556" style="1" customWidth="1"/>
    <col min="3" max="3" width="10.3333333333333" style="1" customWidth="1"/>
    <col min="4" max="4" width="33.8333333333333" style="1" customWidth="1"/>
    <col min="5" max="5" width="15.9444444444444" style="1" customWidth="1"/>
    <col min="6" max="6" width="12.7777777777778" style="1" customWidth="1"/>
    <col min="7" max="7" width="28.7777777777778" style="4" customWidth="1"/>
    <col min="8" max="8" width="8.94444444444444" style="1"/>
    <col min="9" max="16384" width="7.25925925925926" style="1"/>
  </cols>
  <sheetData>
    <row r="1" s="1" customFormat="1" ht="20.1" hidden="1" customHeight="1" spans="1:7">
      <c r="A1" s="5" t="s">
        <v>0</v>
      </c>
      <c r="B1" s="6"/>
      <c r="C1" s="6"/>
      <c r="D1" s="6"/>
      <c r="E1" s="6"/>
      <c r="F1" s="6"/>
      <c r="G1" s="4"/>
    </row>
    <row r="2" s="1" customFormat="1" ht="20.1" hidden="1" customHeight="1" spans="1:7">
      <c r="A2" s="6" t="s">
        <v>1</v>
      </c>
      <c r="B2" s="6"/>
      <c r="C2" s="6"/>
      <c r="D2" s="6"/>
      <c r="E2" s="6"/>
      <c r="F2" s="6"/>
      <c r="G2" s="4"/>
    </row>
    <row r="3" s="1" customFormat="1" ht="20.1" hidden="1" customHeight="1" spans="1:7">
      <c r="A3" s="6" t="s">
        <v>2</v>
      </c>
      <c r="B3" s="6"/>
      <c r="C3" s="6"/>
      <c r="D3" s="6"/>
      <c r="E3" s="6"/>
      <c r="F3" s="6"/>
      <c r="G3" s="4"/>
    </row>
    <row r="4" s="1" customFormat="1" ht="20.1" hidden="1" customHeight="1" spans="1:7">
      <c r="A4" s="6" t="s">
        <v>3</v>
      </c>
      <c r="B4" s="6"/>
      <c r="C4" s="6"/>
      <c r="D4" s="6"/>
      <c r="E4" s="6"/>
      <c r="F4" s="6"/>
      <c r="G4" s="4"/>
    </row>
    <row r="5" s="1" customFormat="1" ht="20.1" hidden="1" customHeight="1" spans="1:7">
      <c r="A5" s="6" t="s">
        <v>4</v>
      </c>
      <c r="B5" s="6"/>
      <c r="C5" s="6"/>
      <c r="D5" s="6"/>
      <c r="E5" s="6"/>
      <c r="F5" s="6"/>
      <c r="G5" s="4"/>
    </row>
    <row r="6" s="1" customFormat="1" ht="20.1" hidden="1" customHeight="1" spans="1:7">
      <c r="A6" s="6" t="s">
        <v>5</v>
      </c>
      <c r="B6" s="6"/>
      <c r="C6" s="6"/>
      <c r="D6" s="6"/>
      <c r="E6" s="6"/>
      <c r="F6" s="6"/>
      <c r="G6" s="4"/>
    </row>
    <row r="7" s="1" customFormat="1" ht="27.75" customHeight="1" spans="1:7">
      <c r="A7" s="7" t="s">
        <v>6</v>
      </c>
      <c r="B7" s="8"/>
      <c r="C7" s="8"/>
      <c r="D7" s="8"/>
      <c r="E7" s="8"/>
      <c r="F7" s="8"/>
      <c r="G7" s="8"/>
    </row>
    <row r="8" s="2" customFormat="1" ht="15" customHeight="1" spans="1:7">
      <c r="A8" s="9" t="s">
        <v>7</v>
      </c>
      <c r="B8" s="10"/>
      <c r="C8" s="10"/>
      <c r="D8" s="10"/>
      <c r="E8" s="10"/>
      <c r="F8" s="10"/>
      <c r="G8" s="11"/>
    </row>
    <row r="9" s="2" customFormat="1" ht="15" customHeight="1" spans="1:7">
      <c r="A9" s="12" t="s">
        <v>8</v>
      </c>
      <c r="B9" s="13" t="s">
        <v>9</v>
      </c>
      <c r="C9" s="14" t="s">
        <v>10</v>
      </c>
      <c r="D9" s="14" t="s">
        <v>11</v>
      </c>
      <c r="E9" s="15" t="s">
        <v>12</v>
      </c>
      <c r="F9" s="15"/>
      <c r="G9" s="14" t="s">
        <v>13</v>
      </c>
    </row>
    <row r="10" s="2" customFormat="1" ht="15" customHeight="1" spans="1:7">
      <c r="A10" s="12"/>
      <c r="B10" s="13"/>
      <c r="C10" s="14"/>
      <c r="D10" s="14"/>
      <c r="E10" s="15"/>
      <c r="F10" s="15"/>
      <c r="G10" s="14"/>
    </row>
    <row r="11" s="2" customFormat="1" ht="19.5" customHeight="1" spans="1:7">
      <c r="A11" s="12"/>
      <c r="B11" s="13"/>
      <c r="C11" s="14"/>
      <c r="D11" s="14"/>
      <c r="E11" s="16" t="s">
        <v>14</v>
      </c>
      <c r="F11" s="16"/>
      <c r="G11" s="14"/>
    </row>
    <row r="12" s="2" customFormat="1" ht="16.5" customHeight="1" spans="1:8">
      <c r="A12" s="12" t="s">
        <v>15</v>
      </c>
      <c r="B12" s="17" t="s">
        <v>16</v>
      </c>
      <c r="C12" s="17"/>
      <c r="D12" s="17" t="s">
        <v>17</v>
      </c>
      <c r="E12" s="18">
        <f>SUM(E13:E27)</f>
        <v>732.96</v>
      </c>
      <c r="F12" s="18"/>
      <c r="G12" s="19"/>
      <c r="H12" s="2">
        <f>E12+E28+E35+E63</f>
        <v>2937.91</v>
      </c>
    </row>
    <row r="13" s="2" customFormat="1" ht="16.5" customHeight="1" spans="1:7">
      <c r="A13" s="12"/>
      <c r="B13" s="20" t="s">
        <v>18</v>
      </c>
      <c r="C13" s="20"/>
      <c r="D13" s="21">
        <v>30101</v>
      </c>
      <c r="E13" s="22">
        <f>'[1]部门预算（一） '!E13+'[1]部门预算（二）'!E13+'[1]部门预算（三）'!E13+'[1]部门预算（四）'!E13+'[1]部门预算（五）'!E13</f>
        <v>207.89</v>
      </c>
      <c r="F13" s="22"/>
      <c r="G13" s="19"/>
    </row>
    <row r="14" s="2" customFormat="1" ht="16.5" customHeight="1" spans="1:7">
      <c r="A14" s="12"/>
      <c r="B14" s="20" t="s">
        <v>19</v>
      </c>
      <c r="C14" s="20"/>
      <c r="D14" s="21">
        <v>30102</v>
      </c>
      <c r="E14" s="22">
        <f>'[1]部门预算（一） '!E14+'[1]部门预算（二）'!E14+'[1]部门预算（三）'!E14+'[1]部门预算（四）'!E14+'[1]部门预算（五）'!E14</f>
        <v>108.96</v>
      </c>
      <c r="F14" s="22"/>
      <c r="G14" s="19"/>
    </row>
    <row r="15" s="2" customFormat="1" ht="16.5" customHeight="1" spans="1:7">
      <c r="A15" s="12"/>
      <c r="B15" s="20" t="s">
        <v>20</v>
      </c>
      <c r="C15" s="20"/>
      <c r="D15" s="21">
        <v>30102</v>
      </c>
      <c r="E15" s="22"/>
      <c r="F15" s="22"/>
      <c r="G15" s="19"/>
    </row>
    <row r="16" s="2" customFormat="1" ht="16.5" customHeight="1" spans="1:7">
      <c r="A16" s="12"/>
      <c r="B16" s="20" t="s">
        <v>21</v>
      </c>
      <c r="C16" s="20"/>
      <c r="D16" s="21">
        <v>30102</v>
      </c>
      <c r="E16" s="22">
        <f>'[1]部门预算（一） '!E16+'[1]部门预算（二）'!E16+'[1]部门预算（三）'!E16+'[1]部门预算（四）'!E16+'[1]部门预算（五）'!E16</f>
        <v>61.79</v>
      </c>
      <c r="F16" s="22"/>
      <c r="G16" s="19"/>
    </row>
    <row r="17" s="2" customFormat="1" ht="16.5" customHeight="1" spans="1:7">
      <c r="A17" s="12"/>
      <c r="B17" s="20" t="s">
        <v>22</v>
      </c>
      <c r="C17" s="20"/>
      <c r="D17" s="21">
        <v>30102</v>
      </c>
      <c r="E17" s="22">
        <f>'[1]部门预算（一） '!E17+'[1]部门预算（二）'!E17+'[1]部门预算（三）'!E17+'[1]部门预算（四）'!E17+'[1]部门预算（五）'!E17</f>
        <v>62.12</v>
      </c>
      <c r="F17" s="22"/>
      <c r="G17" s="19"/>
    </row>
    <row r="18" s="2" customFormat="1" ht="16.5" customHeight="1" spans="1:7">
      <c r="A18" s="12"/>
      <c r="B18" s="20" t="s">
        <v>23</v>
      </c>
      <c r="C18" s="20"/>
      <c r="D18" s="21">
        <v>30107</v>
      </c>
      <c r="E18" s="22">
        <v>60.97</v>
      </c>
      <c r="F18" s="22"/>
      <c r="G18" s="19"/>
    </row>
    <row r="19" s="2" customFormat="1" ht="16.5" customHeight="1" spans="1:7">
      <c r="A19" s="12"/>
      <c r="B19" s="20" t="s">
        <v>24</v>
      </c>
      <c r="C19" s="20"/>
      <c r="D19" s="21">
        <v>30103</v>
      </c>
      <c r="E19" s="22">
        <f>'[1]部门预算（一） '!E19+'[1]部门预算（二）'!E19+'[1]部门预算（三）'!E19+'[1]部门预算（四）'!E19+'[1]部门预算（五）'!E19</f>
        <v>47.78</v>
      </c>
      <c r="F19" s="22"/>
      <c r="G19" s="19"/>
    </row>
    <row r="20" s="2" customFormat="1" ht="16.5" customHeight="1" spans="1:7">
      <c r="A20" s="12"/>
      <c r="B20" s="20" t="s">
        <v>25</v>
      </c>
      <c r="C20" s="20"/>
      <c r="D20" s="21">
        <v>30103</v>
      </c>
      <c r="E20" s="22">
        <f>'[1]部门预算（一） '!E20+'[1]部门预算（二）'!E20+'[1]部门预算（三）'!E20+'[1]部门预算（四）'!E20+'[1]部门预算（五）'!E20</f>
        <v>18.24</v>
      </c>
      <c r="F20" s="22"/>
      <c r="G20" s="19"/>
    </row>
    <row r="21" s="2" customFormat="1" ht="16.5" customHeight="1" spans="1:8">
      <c r="A21" s="12"/>
      <c r="B21" s="20" t="s">
        <v>26</v>
      </c>
      <c r="C21" s="20"/>
      <c r="D21" s="21">
        <v>30108</v>
      </c>
      <c r="E21" s="22">
        <f>'[1]部门预算（一） '!E21</f>
        <v>73.35</v>
      </c>
      <c r="F21" s="22"/>
      <c r="G21" s="19"/>
      <c r="H21" s="23" t="e">
        <f>E12+E28+E35+#REF!</f>
        <v>#REF!</v>
      </c>
    </row>
    <row r="22" s="2" customFormat="1" ht="16.5" customHeight="1" spans="1:7">
      <c r="A22" s="12"/>
      <c r="B22" s="20" t="s">
        <v>27</v>
      </c>
      <c r="C22" s="20"/>
      <c r="D22" s="21">
        <v>30110</v>
      </c>
      <c r="E22" s="22">
        <f>'[1]部门预算（一） '!E22+'[1]部门预算（二）'!E22</f>
        <v>33.47</v>
      </c>
      <c r="F22" s="22"/>
      <c r="G22" s="19"/>
    </row>
    <row r="23" s="2" customFormat="1" ht="16.5" customHeight="1" spans="1:7">
      <c r="A23" s="12"/>
      <c r="B23" s="20" t="s">
        <v>28</v>
      </c>
      <c r="C23" s="20"/>
      <c r="D23" s="21">
        <v>30112</v>
      </c>
      <c r="E23" s="22">
        <f>'[1]部门预算（一） '!E23+'[1]部门预算（二）'!E23+'[1]部门预算（三）'!E23+'[1]部门预算（四）'!E23+'[1]部门预算（五）'!E23</f>
        <v>2.06</v>
      </c>
      <c r="F23" s="22"/>
      <c r="G23" s="19"/>
    </row>
    <row r="24" s="2" customFormat="1" ht="16.5" customHeight="1" spans="1:7">
      <c r="A24" s="12"/>
      <c r="B24" s="20" t="s">
        <v>29</v>
      </c>
      <c r="C24" s="20"/>
      <c r="D24" s="21">
        <v>30109</v>
      </c>
      <c r="E24" s="22">
        <f>'[1]部门预算（一） '!E24</f>
        <v>6</v>
      </c>
      <c r="F24" s="22"/>
      <c r="G24" s="19"/>
    </row>
    <row r="25" s="2" customFormat="1" ht="16.5" customHeight="1" spans="1:7">
      <c r="A25" s="12"/>
      <c r="B25" s="20" t="s">
        <v>30</v>
      </c>
      <c r="C25" s="20"/>
      <c r="D25" s="21">
        <v>30113</v>
      </c>
      <c r="E25" s="22">
        <f>'[1]部门预算（一） '!E25</f>
        <v>33.39</v>
      </c>
      <c r="F25" s="22"/>
      <c r="G25" s="19"/>
    </row>
    <row r="26" s="2" customFormat="1" ht="16.5" customHeight="1" spans="1:7">
      <c r="A26" s="12"/>
      <c r="B26" s="20" t="s">
        <v>31</v>
      </c>
      <c r="C26" s="20"/>
      <c r="D26" s="21">
        <v>30102</v>
      </c>
      <c r="E26" s="22">
        <f>'[1]部门预算（一） '!E26+'[1]部门预算（二）'!E26+'[1]部门预算（三）'!E26+'[1]部门预算（四）'!E26+'[1]部门预算（五）'!E26</f>
        <v>16.94</v>
      </c>
      <c r="F26" s="22"/>
      <c r="G26" s="19"/>
    </row>
    <row r="27" s="2" customFormat="1" ht="26.25" customHeight="1" spans="1:7">
      <c r="A27" s="12"/>
      <c r="B27" s="20" t="s">
        <v>32</v>
      </c>
      <c r="C27" s="20"/>
      <c r="D27" s="21">
        <v>30199</v>
      </c>
      <c r="E27" s="22">
        <f>'[1]部门预算（一） '!E27+'[1]部门预算（二）'!E27+'[1]部门预算（三）'!E27+'[1]部门预算（四）'!E27+'[1]部门预算（五）'!E27</f>
        <v>0</v>
      </c>
      <c r="F27" s="22"/>
      <c r="G27" s="19" t="s">
        <v>33</v>
      </c>
    </row>
    <row r="28" s="2" customFormat="1" ht="16.5" customHeight="1" spans="1:7">
      <c r="A28" s="12"/>
      <c r="B28" s="24" t="s">
        <v>34</v>
      </c>
      <c r="C28" s="24"/>
      <c r="D28" s="24" t="s">
        <v>35</v>
      </c>
      <c r="E28" s="25">
        <f>SUM(E29:E34)</f>
        <v>46.62</v>
      </c>
      <c r="F28" s="25"/>
      <c r="G28" s="19"/>
    </row>
    <row r="29" s="2" customFormat="1" ht="16.5" customHeight="1" spans="1:7">
      <c r="A29" s="12"/>
      <c r="B29" s="26" t="s">
        <v>36</v>
      </c>
      <c r="C29" s="20"/>
      <c r="D29" s="26">
        <v>30309</v>
      </c>
      <c r="E29" s="22">
        <f>'[1]部门预算（一） '!E29+'[1]部门预算（二）'!E29+'[1]部门预算（三）'!E29+'[1]部门预算（四）'!E29+'[1]部门预算（五）'!E29</f>
        <v>0</v>
      </c>
      <c r="F29" s="22"/>
      <c r="G29" s="19"/>
    </row>
    <row r="30" s="2" customFormat="1" ht="16.5" customHeight="1" spans="1:7">
      <c r="A30" s="12"/>
      <c r="B30" s="26" t="s">
        <v>37</v>
      </c>
      <c r="C30" s="20"/>
      <c r="D30" s="26">
        <v>30309</v>
      </c>
      <c r="E30" s="22">
        <f>'[1]部门预算（一） '!E30+'[1]部门预算（二）'!E30</f>
        <v>0</v>
      </c>
      <c r="F30" s="22"/>
      <c r="G30" s="19"/>
    </row>
    <row r="31" s="2" customFormat="1" ht="16.5" customHeight="1" spans="1:7">
      <c r="A31" s="12"/>
      <c r="B31" s="26" t="s">
        <v>38</v>
      </c>
      <c r="C31" s="26"/>
      <c r="D31" s="26">
        <v>30302</v>
      </c>
      <c r="E31" s="22">
        <f>'[1]部门预算（一） '!E31+'[1]部门预算（二）'!E31</f>
        <v>7.74</v>
      </c>
      <c r="F31" s="22"/>
      <c r="G31" s="19"/>
    </row>
    <row r="32" s="2" customFormat="1" ht="16.5" customHeight="1" spans="1:7">
      <c r="A32" s="12"/>
      <c r="B32" s="26" t="s">
        <v>39</v>
      </c>
      <c r="C32" s="26"/>
      <c r="D32" s="26">
        <v>30302</v>
      </c>
      <c r="E32" s="22">
        <f>'[1]部门预算（一） '!E32+'[1]部门预算（二）'!E32</f>
        <v>17.2</v>
      </c>
      <c r="F32" s="22"/>
      <c r="G32" s="19"/>
    </row>
    <row r="33" s="2" customFormat="1" ht="16.5" customHeight="1" spans="1:7">
      <c r="A33" s="12"/>
      <c r="B33" s="26" t="s">
        <v>40</v>
      </c>
      <c r="C33" s="26"/>
      <c r="D33" s="26">
        <v>30303</v>
      </c>
      <c r="E33" s="22">
        <f>'[1]部门预算（一） '!E33+'[1]部门预算（二）'!E33+'[1]部门预算（三）'!E33+'[1]部门预算（四）'!E33+'[1]部门预算（五）'!E33</f>
        <v>0</v>
      </c>
      <c r="F33" s="22"/>
      <c r="G33" s="19"/>
    </row>
    <row r="34" s="2" customFormat="1" ht="16.5" customHeight="1" spans="1:7">
      <c r="A34" s="12"/>
      <c r="B34" s="26" t="s">
        <v>41</v>
      </c>
      <c r="C34" s="26"/>
      <c r="D34" s="26">
        <v>30305</v>
      </c>
      <c r="E34" s="22">
        <f>'[1]部门预算（一） '!E34+'[1]部门预算（二）'!E34+'[1]部门预算（三）'!E34+'[1]部门预算（四）'!E34+'[1]部门预算（五）'!E34</f>
        <v>21.68</v>
      </c>
      <c r="F34" s="22"/>
      <c r="G34" s="19"/>
    </row>
    <row r="35" s="2" customFormat="1" ht="16.5" customHeight="1" spans="1:7">
      <c r="A35" s="12" t="s">
        <v>42</v>
      </c>
      <c r="B35" s="24" t="s">
        <v>43</v>
      </c>
      <c r="C35" s="24"/>
      <c r="D35" s="24" t="s">
        <v>44</v>
      </c>
      <c r="E35" s="24">
        <f>SUM(E36:E59)</f>
        <v>66.33</v>
      </c>
      <c r="F35" s="24"/>
      <c r="G35" s="19"/>
    </row>
    <row r="36" s="2" customFormat="1" ht="12" spans="1:7">
      <c r="A36" s="27"/>
      <c r="B36" s="28" t="s">
        <v>45</v>
      </c>
      <c r="C36" s="28"/>
      <c r="D36" s="29" t="s">
        <v>46</v>
      </c>
      <c r="E36" s="22">
        <v>25</v>
      </c>
      <c r="F36" s="30"/>
      <c r="G36" s="31" t="s">
        <v>47</v>
      </c>
    </row>
    <row r="37" s="2" customFormat="1" ht="16.5" customHeight="1" spans="1:7">
      <c r="A37" s="27"/>
      <c r="B37" s="28" t="s">
        <v>48</v>
      </c>
      <c r="C37" s="28"/>
      <c r="D37" s="29" t="s">
        <v>49</v>
      </c>
      <c r="E37" s="22">
        <f>'[1]部门预算（一） '!E37+'[1]部门预算（二）'!E37+'[1]部门预算（三）'!E37+'[1]部门预算（四）'!E37+'[1]部门预算（五）'!E37</f>
        <v>0</v>
      </c>
      <c r="F37" s="32"/>
      <c r="G37" s="33"/>
    </row>
    <row r="38" s="2" customFormat="1" ht="16.5" customHeight="1" spans="1:7">
      <c r="A38" s="27"/>
      <c r="B38" s="28" t="s">
        <v>50</v>
      </c>
      <c r="C38" s="28"/>
      <c r="D38" s="29" t="s">
        <v>51</v>
      </c>
      <c r="E38" s="22">
        <f>'[1]部门预算（一） '!E38+'[1]部门预算（二）'!E39+'[1]部门预算（三）'!E39+'[1]部门预算（四）'!E39+'[1]部门预算（五）'!E39</f>
        <v>0</v>
      </c>
      <c r="F38" s="32"/>
      <c r="G38" s="33"/>
    </row>
    <row r="39" s="2" customFormat="1" ht="16.5" customHeight="1" spans="1:7">
      <c r="A39" s="27"/>
      <c r="B39" s="28" t="s">
        <v>52</v>
      </c>
      <c r="C39" s="28"/>
      <c r="D39" s="29" t="s">
        <v>53</v>
      </c>
      <c r="E39" s="22">
        <f>'[1]部门预算（一） '!E39+'[1]部门预算（二）'!E40+'[1]部门预算（三）'!E40+'[1]部门预算（四）'!E40+'[1]部门预算（五）'!E40</f>
        <v>0</v>
      </c>
      <c r="F39" s="32"/>
      <c r="G39" s="33"/>
    </row>
    <row r="40" s="2" customFormat="1" ht="16.5" customHeight="1" spans="1:7">
      <c r="A40" s="27"/>
      <c r="B40" s="28" t="s">
        <v>54</v>
      </c>
      <c r="D40" s="29" t="s">
        <v>55</v>
      </c>
      <c r="E40" s="22">
        <f>'[1]部门预算（一） '!E40+'[1]部门预算（二）'!E41+'[1]部门预算（三）'!E41+'[1]部门预算（四）'!E41+'[1]部门预算（五）'!E41</f>
        <v>10</v>
      </c>
      <c r="F40" s="32"/>
      <c r="G40" s="33"/>
    </row>
    <row r="41" s="2" customFormat="1" ht="16.5" customHeight="1" spans="1:7">
      <c r="A41" s="27"/>
      <c r="B41" s="28" t="s">
        <v>56</v>
      </c>
      <c r="C41" s="28"/>
      <c r="D41" s="29" t="s">
        <v>57</v>
      </c>
      <c r="E41" s="22">
        <f>'[1]部门预算（一） '!E41+'[1]部门预算（二）'!E42+'[1]部门预算（三）'!E42+'[1]部门预算（四）'!E42+'[1]部门预算（五）'!E42</f>
        <v>0</v>
      </c>
      <c r="F41" s="32"/>
      <c r="G41" s="33"/>
    </row>
    <row r="42" s="2" customFormat="1" ht="16.5" customHeight="1" spans="1:7">
      <c r="A42" s="27"/>
      <c r="B42" s="28" t="s">
        <v>58</v>
      </c>
      <c r="C42" s="28"/>
      <c r="D42" s="29" t="s">
        <v>59</v>
      </c>
      <c r="E42" s="22">
        <f>'[1]部门预算（一） '!E42+'[1]部门预算（二）'!E43+'[1]部门预算（三）'!E43+'[1]部门预算（四）'!E43+'[1]部门预算（五）'!E43</f>
        <v>0</v>
      </c>
      <c r="F42" s="32"/>
      <c r="G42" s="33"/>
    </row>
    <row r="43" s="2" customFormat="1" ht="16.5" customHeight="1" spans="1:7">
      <c r="A43" s="27"/>
      <c r="B43" s="28" t="s">
        <v>60</v>
      </c>
      <c r="C43" s="28"/>
      <c r="D43" s="29" t="s">
        <v>61</v>
      </c>
      <c r="E43" s="22">
        <f>'[1]部门预算（一） '!E43+'[1]部门预算（二）'!E44+'[1]部门预算（三）'!E44+'[1]部门预算（四）'!E44+'[1]部门预算（五）'!E44</f>
        <v>0</v>
      </c>
      <c r="F43" s="32"/>
      <c r="G43" s="33"/>
    </row>
    <row r="44" s="2" customFormat="1" ht="16.5" customHeight="1" spans="1:7">
      <c r="A44" s="27"/>
      <c r="B44" s="28" t="s">
        <v>62</v>
      </c>
      <c r="C44" s="28"/>
      <c r="D44" s="29" t="s">
        <v>63</v>
      </c>
      <c r="E44" s="22">
        <f>'[1]部门预算（一） '!E44+'[1]部门预算（二）'!E45+'[1]部门预算（三）'!E45+'[1]部门预算（四）'!E45+'[1]部门预算（五）'!E45</f>
        <v>3</v>
      </c>
      <c r="F44" s="32"/>
      <c r="G44" s="33"/>
    </row>
    <row r="45" s="2" customFormat="1" ht="16.5" customHeight="1" spans="1:7">
      <c r="A45" s="27"/>
      <c r="B45" s="28" t="s">
        <v>64</v>
      </c>
      <c r="C45" s="28"/>
      <c r="D45" s="29" t="s">
        <v>65</v>
      </c>
      <c r="E45" s="22">
        <f>'[1]部门预算（一） '!E45+'[1]部门预算（二）'!E46+'[1]部门预算（三）'!E46+'[1]部门预算（四）'!E46+'[1]部门预算（五）'!E46</f>
        <v>0</v>
      </c>
      <c r="F45" s="32"/>
      <c r="G45" s="33"/>
    </row>
    <row r="46" s="2" customFormat="1" ht="16.5" customHeight="1" spans="1:7">
      <c r="A46" s="27"/>
      <c r="B46" s="28" t="s">
        <v>66</v>
      </c>
      <c r="C46" s="28"/>
      <c r="D46" s="29" t="s">
        <v>67</v>
      </c>
      <c r="E46" s="22">
        <f>'[1]部门预算（一） '!E46+'[1]部门预算（二）'!E47+'[1]部门预算（三）'!E47+'[1]部门预算（四）'!E47+'[1]部门预算（五）'!E47</f>
        <v>0</v>
      </c>
      <c r="F46" s="32"/>
      <c r="G46" s="33"/>
    </row>
    <row r="47" s="2" customFormat="1" ht="16.5" customHeight="1" spans="1:7">
      <c r="A47" s="27"/>
      <c r="B47" s="28" t="s">
        <v>68</v>
      </c>
      <c r="C47" s="28"/>
      <c r="D47" s="29" t="s">
        <v>69</v>
      </c>
      <c r="E47" s="22">
        <f>'[1]部门预算（一） '!E47+'[1]部门预算（二）'!E48+'[1]部门预算（三）'!E48+'[1]部门预算（四）'!E48+'[1]部门预算（五）'!E48</f>
        <v>0</v>
      </c>
      <c r="F47" s="32"/>
      <c r="G47" s="33"/>
    </row>
    <row r="48" s="2" customFormat="1" ht="16.5" customHeight="1" spans="1:7">
      <c r="A48" s="27"/>
      <c r="B48" s="28" t="s">
        <v>70</v>
      </c>
      <c r="C48" s="28"/>
      <c r="D48" s="29" t="s">
        <v>71</v>
      </c>
      <c r="E48" s="22">
        <f>'[1]部门预算（一） '!E48+'[1]部门预算（二）'!E49+'[1]部门预算（三）'!E49+'[1]部门预算（四）'!E49+'[1]部门预算（五）'!E49</f>
        <v>0</v>
      </c>
      <c r="F48" s="32"/>
      <c r="G48" s="33"/>
    </row>
    <row r="49" s="2" customFormat="1" ht="16.5" customHeight="1" spans="1:7">
      <c r="A49" s="27"/>
      <c r="B49" s="28" t="s">
        <v>72</v>
      </c>
      <c r="C49" s="28"/>
      <c r="D49" s="29" t="s">
        <v>73</v>
      </c>
      <c r="E49" s="22">
        <f>'[1]部门预算（一） '!E49+'[1]部门预算（二）'!E50+'[1]部门预算（三）'!E50+'[1]部门预算（四）'!E50+'[1]部门预算（五）'!E50</f>
        <v>0</v>
      </c>
      <c r="F49" s="32"/>
      <c r="G49" s="33"/>
    </row>
    <row r="50" s="2" customFormat="1" ht="16.5" customHeight="1" spans="1:7">
      <c r="A50" s="27"/>
      <c r="B50" s="28" t="s">
        <v>74</v>
      </c>
      <c r="C50" s="28"/>
      <c r="D50" s="29" t="s">
        <v>75</v>
      </c>
      <c r="E50" s="22">
        <f>'[1]部门预算（一） '!E50+'[1]部门预算（二）'!E51+'[1]部门预算（三）'!E51+'[1]部门预算（四）'!E51+'[1]部门预算（五）'!E51</f>
        <v>0</v>
      </c>
      <c r="F50" s="32"/>
      <c r="G50" s="33"/>
    </row>
    <row r="51" s="2" customFormat="1" ht="12" spans="1:7">
      <c r="A51" s="27"/>
      <c r="B51" s="28" t="s">
        <v>76</v>
      </c>
      <c r="C51" s="28"/>
      <c r="D51" s="29" t="s">
        <v>77</v>
      </c>
      <c r="E51" s="22">
        <f>'[1]部门预算（一） '!E51+'[1]部门预算（二）'!E52+'[1]部门预算（三）'!E52+'[1]部门预算（四）'!E52+'[1]部门预算（五）'!E52</f>
        <v>1.87</v>
      </c>
      <c r="F51" s="32"/>
      <c r="G51" s="33"/>
    </row>
    <row r="52" s="2" customFormat="1" ht="16.5" customHeight="1" spans="1:7">
      <c r="A52" s="27"/>
      <c r="B52" s="28" t="s">
        <v>78</v>
      </c>
      <c r="C52" s="28"/>
      <c r="D52" s="29" t="s">
        <v>79</v>
      </c>
      <c r="E52" s="22">
        <f>'[1]部门预算（一） '!E52+'[1]部门预算（二）'!E53+'[1]部门预算（三）'!E53+'[1]部门预算（四）'!E53+'[1]部门预算（五）'!E53</f>
        <v>2</v>
      </c>
      <c r="F52" s="32"/>
      <c r="G52" s="33"/>
    </row>
    <row r="53" s="2" customFormat="1" ht="16.5" customHeight="1" spans="1:7">
      <c r="A53" s="27"/>
      <c r="B53" s="28" t="s">
        <v>80</v>
      </c>
      <c r="C53" s="28"/>
      <c r="D53" s="29" t="s">
        <v>81</v>
      </c>
      <c r="E53" s="22">
        <f>'[1]部门预算（一） '!E53+'[1]部门预算（二）'!E54+'[1]部门预算（三）'!E54+'[1]部门预算（四）'!E54+'[1]部门预算（五）'!E54</f>
        <v>0</v>
      </c>
      <c r="F53" s="32"/>
      <c r="G53" s="33"/>
    </row>
    <row r="54" s="2" customFormat="1" ht="16.5" customHeight="1" spans="1:7">
      <c r="A54" s="27"/>
      <c r="B54" s="28" t="s">
        <v>82</v>
      </c>
      <c r="C54" s="28"/>
      <c r="D54" s="29" t="s">
        <v>83</v>
      </c>
      <c r="E54" s="22">
        <f>'[1]部门预算（一） '!E54+'[1]部门预算（二）'!E55+'[1]部门预算（三）'!E55+'[1]部门预算（四）'!E55+'[1]部门预算（五）'!E55</f>
        <v>0</v>
      </c>
      <c r="F54" s="32"/>
      <c r="G54" s="33"/>
    </row>
    <row r="55" s="2" customFormat="1" ht="16.5" customHeight="1" spans="1:7">
      <c r="A55" s="27"/>
      <c r="B55" s="28" t="s">
        <v>84</v>
      </c>
      <c r="C55" s="28"/>
      <c r="D55" s="29" t="s">
        <v>85</v>
      </c>
      <c r="E55" s="22">
        <f>'[1]部门预算（一） '!E55+'[1]部门预算（二）'!E56+'[1]部门预算（三）'!E56+'[1]部门预算（四）'!E56+'[1]部门预算（五）'!E56</f>
        <v>0</v>
      </c>
      <c r="F55" s="32"/>
      <c r="G55" s="33"/>
    </row>
    <row r="56" s="2" customFormat="1" ht="16.5" customHeight="1" spans="1:7">
      <c r="A56" s="27"/>
      <c r="B56" s="28" t="s">
        <v>86</v>
      </c>
      <c r="C56" s="28"/>
      <c r="D56" s="29" t="s">
        <v>87</v>
      </c>
      <c r="E56" s="22">
        <f>'[1]部门预算（一） '!E56+'[1]部门预算（二）'!E57+'[1]部门预算（三）'!E57+'[1]部门预算（四）'!E57+'[1]部门预算（五）'!E57</f>
        <v>0</v>
      </c>
      <c r="F56" s="32"/>
      <c r="G56" s="33"/>
    </row>
    <row r="57" s="2" customFormat="1" ht="16.5" customHeight="1" spans="1:7">
      <c r="A57" s="27"/>
      <c r="B57" s="28" t="s">
        <v>88</v>
      </c>
      <c r="C57" s="28"/>
      <c r="D57" s="29" t="s">
        <v>89</v>
      </c>
      <c r="E57" s="22">
        <v>2</v>
      </c>
      <c r="F57" s="32"/>
      <c r="G57" s="33"/>
    </row>
    <row r="58" s="2" customFormat="1" ht="15.75" customHeight="1" spans="1:7">
      <c r="A58" s="27"/>
      <c r="B58" s="28" t="s">
        <v>90</v>
      </c>
      <c r="C58" s="28"/>
      <c r="D58" s="29" t="s">
        <v>91</v>
      </c>
      <c r="E58" s="22">
        <f>'[1]部门预算（一） '!E58+'[1]部门预算（二）'!E59+'[1]部门预算（三）'!E59+'[1]部门预算（四）'!E59+'[1]部门预算（五）'!E59</f>
        <v>22.46</v>
      </c>
      <c r="F58" s="32"/>
      <c r="G58" s="33"/>
    </row>
    <row r="59" s="2" customFormat="1" ht="16.5" customHeight="1" spans="1:7">
      <c r="A59" s="27"/>
      <c r="B59" s="28" t="s">
        <v>92</v>
      </c>
      <c r="C59" s="28"/>
      <c r="D59" s="29" t="s">
        <v>77</v>
      </c>
      <c r="E59" s="22">
        <f>'[1]部门预算（一） '!E59+'[1]部门预算（二）'!E60+'[1]部门预算（三）'!E60+'[1]部门预算（四）'!E60+'[1]部门预算（五）'!E60</f>
        <v>0</v>
      </c>
      <c r="F59" s="34"/>
      <c r="G59" s="35"/>
    </row>
    <row r="60" s="1" customFormat="1" ht="41.25" customHeight="1" spans="1:7">
      <c r="A60" s="12" t="s">
        <v>93</v>
      </c>
      <c r="B60" s="36" t="s">
        <v>94</v>
      </c>
      <c r="C60" s="36"/>
      <c r="D60" s="36"/>
      <c r="E60" s="37">
        <f>SUM(E61:E62)</f>
        <v>0</v>
      </c>
      <c r="F60" s="37"/>
      <c r="G60" s="38"/>
    </row>
    <row r="61" s="1" customFormat="1" ht="41.25" customHeight="1" spans="1:7">
      <c r="A61" s="12"/>
      <c r="B61" s="39" t="s">
        <v>95</v>
      </c>
      <c r="C61" s="40"/>
      <c r="D61" s="39"/>
      <c r="E61" s="22"/>
      <c r="F61" s="22"/>
      <c r="G61" s="41" t="s">
        <v>96</v>
      </c>
    </row>
    <row r="62" s="1" customFormat="1" ht="41.25" customHeight="1" spans="1:7">
      <c r="A62" s="42"/>
      <c r="B62" s="43"/>
      <c r="C62" s="40"/>
      <c r="D62" s="39"/>
      <c r="E62" s="22"/>
      <c r="F62" s="22"/>
      <c r="G62" s="44"/>
    </row>
    <row r="63" s="3" customFormat="1" customHeight="1" spans="1:7">
      <c r="A63" s="12" t="s">
        <v>97</v>
      </c>
      <c r="B63" s="36" t="s">
        <v>94</v>
      </c>
      <c r="C63" s="36"/>
      <c r="D63" s="36" t="s">
        <v>98</v>
      </c>
      <c r="E63" s="37">
        <f>SUM(E64:E107)</f>
        <v>2092</v>
      </c>
      <c r="F63" s="37">
        <f>SUM(F64:F107)</f>
        <v>0</v>
      </c>
      <c r="G63" s="38"/>
    </row>
    <row r="64" s="3" customFormat="1" customHeight="1" spans="1:9">
      <c r="A64" s="12"/>
      <c r="B64" s="45" t="s">
        <v>99</v>
      </c>
      <c r="C64" s="39">
        <v>2120199</v>
      </c>
      <c r="D64" s="39">
        <v>30226</v>
      </c>
      <c r="E64" s="46"/>
      <c r="F64" s="46"/>
      <c r="G64" s="38" t="s">
        <v>100</v>
      </c>
      <c r="I64" s="47" t="s">
        <v>99</v>
      </c>
    </row>
    <row r="65" s="3" customFormat="1" customHeight="1" spans="1:9">
      <c r="A65" s="12"/>
      <c r="B65" s="45" t="s">
        <v>101</v>
      </c>
      <c r="C65" s="39">
        <v>2120399</v>
      </c>
      <c r="D65" s="39">
        <v>31005</v>
      </c>
      <c r="E65" s="46">
        <v>50</v>
      </c>
      <c r="F65" s="46"/>
      <c r="G65" s="38" t="s">
        <v>102</v>
      </c>
      <c r="I65" s="47" t="s">
        <v>103</v>
      </c>
    </row>
    <row r="66" s="3" customFormat="1" customHeight="1" spans="1:9">
      <c r="A66" s="12"/>
      <c r="B66" s="45" t="s">
        <v>104</v>
      </c>
      <c r="C66" s="39">
        <v>2120501</v>
      </c>
      <c r="D66" s="39">
        <v>30226</v>
      </c>
      <c r="E66" s="46">
        <v>120</v>
      </c>
      <c r="F66" s="46"/>
      <c r="G66" s="38" t="s">
        <v>105</v>
      </c>
      <c r="I66" s="47" t="s">
        <v>106</v>
      </c>
    </row>
    <row r="67" s="3" customFormat="1" customHeight="1" spans="1:9">
      <c r="A67" s="12"/>
      <c r="B67" s="45" t="s">
        <v>107</v>
      </c>
      <c r="C67" s="39">
        <v>2130142</v>
      </c>
      <c r="D67" s="39">
        <v>31005</v>
      </c>
      <c r="E67" s="46">
        <v>130</v>
      </c>
      <c r="F67" s="46"/>
      <c r="G67" s="38"/>
      <c r="I67" s="47" t="s">
        <v>107</v>
      </c>
    </row>
    <row r="68" s="3" customFormat="1" customHeight="1" spans="1:9">
      <c r="A68" s="12"/>
      <c r="B68" s="45" t="s">
        <v>108</v>
      </c>
      <c r="C68" s="39">
        <v>2130504</v>
      </c>
      <c r="D68" s="39">
        <v>31005</v>
      </c>
      <c r="E68" s="46">
        <v>150</v>
      </c>
      <c r="F68" s="46"/>
      <c r="G68" s="38"/>
      <c r="I68" s="47" t="s">
        <v>109</v>
      </c>
    </row>
    <row r="69" s="3" customFormat="1" customHeight="1" spans="1:9">
      <c r="A69" s="12"/>
      <c r="B69" s="48" t="s">
        <v>110</v>
      </c>
      <c r="C69" s="39">
        <v>2110302</v>
      </c>
      <c r="D69" s="39">
        <v>31005</v>
      </c>
      <c r="E69" s="46">
        <v>25</v>
      </c>
      <c r="F69" s="46"/>
      <c r="G69" s="38" t="s">
        <v>111</v>
      </c>
      <c r="I69" s="47" t="s">
        <v>112</v>
      </c>
    </row>
    <row r="70" s="3" customFormat="1" customHeight="1" spans="1:9">
      <c r="A70" s="12"/>
      <c r="B70" s="49"/>
      <c r="C70" s="39">
        <v>2110302</v>
      </c>
      <c r="D70" s="39">
        <v>30205</v>
      </c>
      <c r="E70" s="46"/>
      <c r="F70" s="46"/>
      <c r="G70" s="38" t="s">
        <v>113</v>
      </c>
      <c r="I70" s="47"/>
    </row>
    <row r="71" s="3" customFormat="1" customHeight="1" spans="1:9">
      <c r="A71" s="12"/>
      <c r="B71" s="48" t="s">
        <v>114</v>
      </c>
      <c r="C71" s="39">
        <v>2050201</v>
      </c>
      <c r="D71" s="39">
        <v>31005</v>
      </c>
      <c r="E71" s="46"/>
      <c r="F71" s="46"/>
      <c r="G71" s="38" t="s">
        <v>115</v>
      </c>
      <c r="I71" s="47"/>
    </row>
    <row r="72" s="3" customFormat="1" customHeight="1" spans="1:9">
      <c r="A72" s="12"/>
      <c r="B72" s="50"/>
      <c r="C72" s="39">
        <v>2050201</v>
      </c>
      <c r="D72" s="39">
        <v>30213</v>
      </c>
      <c r="E72" s="46"/>
      <c r="F72" s="46"/>
      <c r="G72" s="38" t="s">
        <v>116</v>
      </c>
      <c r="I72" s="47"/>
    </row>
    <row r="73" s="3" customFormat="1" customHeight="1" spans="1:9">
      <c r="A73" s="12"/>
      <c r="B73" s="50"/>
      <c r="C73" s="39">
        <v>2050201</v>
      </c>
      <c r="D73" s="39">
        <v>31001</v>
      </c>
      <c r="E73" s="46">
        <v>30</v>
      </c>
      <c r="F73" s="51"/>
      <c r="G73" s="38" t="s">
        <v>117</v>
      </c>
      <c r="I73" s="47"/>
    </row>
    <row r="74" s="3" customFormat="1" customHeight="1" spans="1:9">
      <c r="A74" s="12"/>
      <c r="B74" s="49"/>
      <c r="C74" s="39">
        <v>2050201</v>
      </c>
      <c r="D74" s="52">
        <v>30299</v>
      </c>
      <c r="E74" s="53"/>
      <c r="G74" s="54"/>
      <c r="I74" s="47" t="s">
        <v>118</v>
      </c>
    </row>
    <row r="75" s="3" customFormat="1" customHeight="1" spans="1:9">
      <c r="A75" s="12"/>
      <c r="B75" s="48" t="s">
        <v>119</v>
      </c>
      <c r="C75" s="39">
        <v>2050202</v>
      </c>
      <c r="D75" s="39">
        <v>31005</v>
      </c>
      <c r="E75" s="46"/>
      <c r="F75" s="46"/>
      <c r="G75" s="38" t="s">
        <v>115</v>
      </c>
      <c r="I75" s="47" t="s">
        <v>120</v>
      </c>
    </row>
    <row r="76" s="3" customFormat="1" customHeight="1" spans="1:9">
      <c r="A76" s="12"/>
      <c r="B76" s="50"/>
      <c r="C76" s="39">
        <v>2050202</v>
      </c>
      <c r="D76" s="39">
        <v>30213</v>
      </c>
      <c r="E76" s="46"/>
      <c r="F76" s="46"/>
      <c r="G76" s="38" t="s">
        <v>116</v>
      </c>
      <c r="I76" s="47"/>
    </row>
    <row r="77" s="3" customFormat="1" customHeight="1" spans="1:9">
      <c r="A77" s="12"/>
      <c r="B77" s="50"/>
      <c r="C77" s="39">
        <v>2050202</v>
      </c>
      <c r="D77" s="39">
        <v>31001</v>
      </c>
      <c r="E77" s="46">
        <v>30</v>
      </c>
      <c r="F77" s="46"/>
      <c r="G77" s="38" t="s">
        <v>117</v>
      </c>
      <c r="I77" s="47"/>
    </row>
    <row r="78" s="3" customFormat="1" customHeight="1" spans="1:9">
      <c r="A78" s="12"/>
      <c r="B78" s="49"/>
      <c r="C78" s="39">
        <v>2050202</v>
      </c>
      <c r="D78" s="39">
        <v>30299</v>
      </c>
      <c r="E78" s="46"/>
      <c r="F78" s="46"/>
      <c r="G78" s="38"/>
      <c r="I78" s="47"/>
    </row>
    <row r="79" s="3" customFormat="1" customHeight="1" spans="1:9">
      <c r="A79" s="12"/>
      <c r="B79" s="48" t="s">
        <v>121</v>
      </c>
      <c r="C79" s="39">
        <v>2050203</v>
      </c>
      <c r="D79" s="39">
        <v>31005</v>
      </c>
      <c r="E79" s="46"/>
      <c r="F79" s="46"/>
      <c r="G79" s="38" t="s">
        <v>115</v>
      </c>
      <c r="I79" s="47"/>
    </row>
    <row r="80" s="3" customFormat="1" customHeight="1" spans="1:9">
      <c r="A80" s="12"/>
      <c r="B80" s="50"/>
      <c r="C80" s="39">
        <v>2050203</v>
      </c>
      <c r="D80" s="39">
        <v>30213</v>
      </c>
      <c r="E80" s="46"/>
      <c r="F80" s="46"/>
      <c r="G80" s="38" t="s">
        <v>116</v>
      </c>
      <c r="I80" s="47"/>
    </row>
    <row r="81" s="3" customFormat="1" customHeight="1" spans="1:9">
      <c r="A81" s="12"/>
      <c r="B81" s="50"/>
      <c r="C81" s="39">
        <v>2050203</v>
      </c>
      <c r="D81" s="39">
        <v>31001</v>
      </c>
      <c r="E81" s="46">
        <v>30</v>
      </c>
      <c r="F81" s="46"/>
      <c r="G81" s="38" t="s">
        <v>117</v>
      </c>
      <c r="I81" s="47"/>
    </row>
    <row r="82" s="3" customFormat="1" customHeight="1" spans="1:9">
      <c r="A82" s="12"/>
      <c r="B82" s="49"/>
      <c r="C82" s="39">
        <v>2050203</v>
      </c>
      <c r="D82" s="39">
        <v>30299</v>
      </c>
      <c r="E82" s="46"/>
      <c r="F82" s="46"/>
      <c r="G82" s="38"/>
      <c r="I82" s="47" t="s">
        <v>122</v>
      </c>
    </row>
    <row r="83" s="3" customFormat="1" customHeight="1" spans="1:9">
      <c r="A83" s="12"/>
      <c r="B83" s="55" t="s">
        <v>123</v>
      </c>
      <c r="C83" s="39">
        <v>2080805</v>
      </c>
      <c r="D83" s="39">
        <v>30305</v>
      </c>
      <c r="E83" s="46">
        <v>30</v>
      </c>
      <c r="F83" s="46"/>
      <c r="G83" s="38" t="s">
        <v>124</v>
      </c>
      <c r="I83" s="47" t="s">
        <v>123</v>
      </c>
    </row>
    <row r="84" s="3" customFormat="1" customHeight="1" spans="1:9">
      <c r="A84" s="12"/>
      <c r="B84" s="48" t="s">
        <v>125</v>
      </c>
      <c r="C84" s="39">
        <v>2100302</v>
      </c>
      <c r="D84" s="39">
        <v>31005</v>
      </c>
      <c r="E84" s="46"/>
      <c r="F84" s="46"/>
      <c r="G84" s="38" t="s">
        <v>115</v>
      </c>
      <c r="I84" s="47"/>
    </row>
    <row r="85" s="3" customFormat="1" customHeight="1" spans="1:9">
      <c r="A85" s="12"/>
      <c r="B85" s="50"/>
      <c r="C85" s="39">
        <v>2100302</v>
      </c>
      <c r="D85" s="39">
        <v>30213</v>
      </c>
      <c r="E85" s="46"/>
      <c r="F85" s="46"/>
      <c r="G85" s="38" t="s">
        <v>116</v>
      </c>
      <c r="I85" s="47"/>
    </row>
    <row r="86" s="3" customFormat="1" customHeight="1" spans="1:9">
      <c r="A86" s="12"/>
      <c r="B86" s="49"/>
      <c r="C86" s="39">
        <v>2100302</v>
      </c>
      <c r="D86" s="39">
        <v>31001</v>
      </c>
      <c r="E86" s="46">
        <v>5</v>
      </c>
      <c r="F86" s="46"/>
      <c r="G86" s="38" t="s">
        <v>117</v>
      </c>
      <c r="I86" s="47" t="s">
        <v>126</v>
      </c>
    </row>
    <row r="87" s="3" customFormat="1" customHeight="1" spans="1:9">
      <c r="A87" s="12"/>
      <c r="B87" s="45" t="s">
        <v>127</v>
      </c>
      <c r="C87" s="39">
        <v>2040220</v>
      </c>
      <c r="D87" s="39">
        <v>30227</v>
      </c>
      <c r="E87" s="46">
        <v>83</v>
      </c>
      <c r="F87" s="46"/>
      <c r="G87" s="56" t="s">
        <v>128</v>
      </c>
      <c r="I87" s="47" t="s">
        <v>129</v>
      </c>
    </row>
    <row r="88" s="3" customFormat="1" customHeight="1" spans="1:9">
      <c r="A88" s="12"/>
      <c r="B88" s="45" t="s">
        <v>130</v>
      </c>
      <c r="C88" s="39">
        <v>2010350</v>
      </c>
      <c r="D88" s="39">
        <v>30226</v>
      </c>
      <c r="E88" s="46">
        <v>180</v>
      </c>
      <c r="F88" s="46"/>
      <c r="G88" s="38" t="s">
        <v>131</v>
      </c>
      <c r="I88" s="47" t="s">
        <v>132</v>
      </c>
    </row>
    <row r="89" s="3" customFormat="1" customHeight="1" spans="1:9">
      <c r="A89" s="12"/>
      <c r="B89" s="55" t="s">
        <v>133</v>
      </c>
      <c r="C89" s="39">
        <v>2130705</v>
      </c>
      <c r="D89" s="39">
        <v>30305</v>
      </c>
      <c r="E89" s="46">
        <v>200</v>
      </c>
      <c r="F89" s="46"/>
      <c r="G89" s="38" t="s">
        <v>134</v>
      </c>
      <c r="I89" s="47" t="s">
        <v>133</v>
      </c>
    </row>
    <row r="90" s="3" customFormat="1" customHeight="1" spans="1:9">
      <c r="A90" s="12"/>
      <c r="B90" s="55"/>
      <c r="C90" s="57">
        <v>2130705</v>
      </c>
      <c r="D90" s="57">
        <v>30226</v>
      </c>
      <c r="E90" s="46"/>
      <c r="F90" s="46"/>
      <c r="G90" s="38" t="s">
        <v>135</v>
      </c>
      <c r="I90" s="47"/>
    </row>
    <row r="91" s="3" customFormat="1" customHeight="1" spans="1:9">
      <c r="A91" s="12"/>
      <c r="B91" s="55"/>
      <c r="C91" s="39">
        <v>2130705</v>
      </c>
      <c r="D91" s="39">
        <v>30227</v>
      </c>
      <c r="E91" s="46">
        <v>100</v>
      </c>
      <c r="F91" s="46"/>
      <c r="G91" s="38" t="s">
        <v>136</v>
      </c>
      <c r="I91" s="47"/>
    </row>
    <row r="92" s="3" customFormat="1" customHeight="1" spans="1:9">
      <c r="A92" s="12"/>
      <c r="B92" s="55"/>
      <c r="C92" s="39">
        <v>2130705</v>
      </c>
      <c r="D92" s="39">
        <v>31005</v>
      </c>
      <c r="E92" s="46">
        <v>200</v>
      </c>
      <c r="F92" s="46"/>
      <c r="G92" s="38" t="s">
        <v>137</v>
      </c>
      <c r="I92" s="47"/>
    </row>
    <row r="93" s="3" customFormat="1" customHeight="1" spans="1:9">
      <c r="A93" s="12"/>
      <c r="B93" s="55"/>
      <c r="C93" s="39">
        <v>2130705</v>
      </c>
      <c r="D93" s="39">
        <v>31001</v>
      </c>
      <c r="E93" s="46"/>
      <c r="F93" s="46"/>
      <c r="G93" s="38" t="s">
        <v>138</v>
      </c>
      <c r="I93" s="47"/>
    </row>
    <row r="94" s="3" customFormat="1" customHeight="1" spans="1:9">
      <c r="A94" s="12"/>
      <c r="B94" s="55"/>
      <c r="C94" s="39">
        <v>2130705</v>
      </c>
      <c r="D94" s="39">
        <v>31005</v>
      </c>
      <c r="E94" s="46"/>
      <c r="F94" s="46"/>
      <c r="G94" s="38" t="s">
        <v>139</v>
      </c>
      <c r="I94" s="47"/>
    </row>
    <row r="95" s="3" customFormat="1" customHeight="1" spans="1:9">
      <c r="A95" s="12"/>
      <c r="B95" s="55"/>
      <c r="C95" s="39">
        <v>2130705</v>
      </c>
      <c r="D95" s="39">
        <v>30213</v>
      </c>
      <c r="E95" s="46">
        <v>182</v>
      </c>
      <c r="F95" s="46"/>
      <c r="G95" s="38" t="s">
        <v>140</v>
      </c>
      <c r="I95" s="47"/>
    </row>
    <row r="96" s="3" customFormat="1" customHeight="1" spans="1:9">
      <c r="A96" s="12"/>
      <c r="B96" s="55"/>
      <c r="C96" s="39">
        <v>2130705</v>
      </c>
      <c r="D96" s="39" t="s">
        <v>141</v>
      </c>
      <c r="E96" s="46"/>
      <c r="F96" s="46"/>
      <c r="G96" s="38" t="s">
        <v>142</v>
      </c>
      <c r="I96" s="47"/>
    </row>
    <row r="97" s="3" customFormat="1" customHeight="1" spans="1:9">
      <c r="A97" s="12"/>
      <c r="B97" s="55" t="s">
        <v>143</v>
      </c>
      <c r="C97" s="39">
        <v>2080705</v>
      </c>
      <c r="D97" s="39">
        <v>30305</v>
      </c>
      <c r="E97" s="46">
        <v>340</v>
      </c>
      <c r="F97" s="46"/>
      <c r="G97" s="38" t="s">
        <v>144</v>
      </c>
      <c r="I97" s="47" t="s">
        <v>145</v>
      </c>
    </row>
    <row r="98" s="3" customFormat="1" customHeight="1" spans="1:9">
      <c r="A98" s="12"/>
      <c r="B98" s="48" t="s">
        <v>146</v>
      </c>
      <c r="C98" s="39">
        <v>2130153</v>
      </c>
      <c r="D98" s="39">
        <v>30226</v>
      </c>
      <c r="E98" s="46"/>
      <c r="F98" s="46"/>
      <c r="G98" s="38" t="s">
        <v>135</v>
      </c>
      <c r="I98" s="47" t="s">
        <v>147</v>
      </c>
    </row>
    <row r="99" s="3" customFormat="1" customHeight="1" spans="1:9">
      <c r="A99" s="12"/>
      <c r="B99" s="49"/>
      <c r="C99" s="39">
        <v>2130153</v>
      </c>
      <c r="D99" s="39">
        <v>30227</v>
      </c>
      <c r="E99" s="46">
        <v>150</v>
      </c>
      <c r="F99" s="46"/>
      <c r="G99" s="38" t="s">
        <v>136</v>
      </c>
      <c r="I99" s="47"/>
    </row>
    <row r="100" s="3" customFormat="1" customHeight="1" spans="1:9">
      <c r="A100" s="12"/>
      <c r="B100" s="58" t="s">
        <v>148</v>
      </c>
      <c r="C100" s="39">
        <v>2010301</v>
      </c>
      <c r="D100" s="39">
        <v>30026</v>
      </c>
      <c r="E100" s="46"/>
      <c r="F100" s="46"/>
      <c r="G100" s="38" t="s">
        <v>135</v>
      </c>
      <c r="I100" s="47" t="s">
        <v>148</v>
      </c>
    </row>
    <row r="101" s="3" customFormat="1" customHeight="1" spans="1:9">
      <c r="A101" s="12"/>
      <c r="B101" s="59"/>
      <c r="C101" s="39">
        <v>2010301</v>
      </c>
      <c r="D101" s="39">
        <v>30027</v>
      </c>
      <c r="E101" s="46"/>
      <c r="F101" s="46"/>
      <c r="G101" s="38" t="s">
        <v>136</v>
      </c>
      <c r="I101" s="47"/>
    </row>
    <row r="102" s="3" customFormat="1" customHeight="1" spans="1:9">
      <c r="A102" s="12"/>
      <c r="B102" s="60"/>
      <c r="C102" s="39">
        <v>2010301</v>
      </c>
      <c r="D102" s="39">
        <v>30299</v>
      </c>
      <c r="E102" s="46">
        <v>17</v>
      </c>
      <c r="F102" s="46"/>
      <c r="G102" s="38" t="s">
        <v>149</v>
      </c>
      <c r="I102" s="47"/>
    </row>
    <row r="103" s="3" customFormat="1" customHeight="1" spans="1:9">
      <c r="A103" s="12"/>
      <c r="B103" s="58" t="s">
        <v>150</v>
      </c>
      <c r="C103" s="61">
        <v>2240204</v>
      </c>
      <c r="D103" s="39">
        <v>31001</v>
      </c>
      <c r="E103" s="46"/>
      <c r="F103" s="46"/>
      <c r="G103" s="38" t="s">
        <v>151</v>
      </c>
      <c r="I103" s="47" t="s">
        <v>150</v>
      </c>
    </row>
    <row r="104" s="3" customFormat="1" customHeight="1" spans="1:9">
      <c r="A104" s="12"/>
      <c r="B104" s="59"/>
      <c r="C104" s="52"/>
      <c r="D104" s="39">
        <v>30225</v>
      </c>
      <c r="E104" s="46"/>
      <c r="F104" s="46"/>
      <c r="G104" s="38" t="s">
        <v>152</v>
      </c>
      <c r="I104" s="47"/>
    </row>
    <row r="105" s="3" customFormat="1" customHeight="1" spans="1:9">
      <c r="A105" s="12"/>
      <c r="B105" s="58" t="s">
        <v>153</v>
      </c>
      <c r="C105" s="61">
        <v>2240106</v>
      </c>
      <c r="D105" s="39">
        <v>30226</v>
      </c>
      <c r="E105" s="46"/>
      <c r="F105" s="46"/>
      <c r="G105" s="38" t="s">
        <v>135</v>
      </c>
      <c r="I105" s="47" t="s">
        <v>154</v>
      </c>
    </row>
    <row r="106" s="3" customFormat="1" customHeight="1" spans="1:9">
      <c r="A106" s="12"/>
      <c r="B106" s="60"/>
      <c r="C106" s="62"/>
      <c r="D106" s="39">
        <v>30227</v>
      </c>
      <c r="E106" s="46">
        <v>10</v>
      </c>
      <c r="F106" s="46"/>
      <c r="G106" s="38" t="s">
        <v>136</v>
      </c>
      <c r="I106" s="47"/>
    </row>
    <row r="107" s="3" customFormat="1" customHeight="1" spans="1:9">
      <c r="A107" s="12"/>
      <c r="B107" s="63" t="s">
        <v>155</v>
      </c>
      <c r="C107" s="39">
        <v>227</v>
      </c>
      <c r="D107" s="11" t="s">
        <v>141</v>
      </c>
      <c r="E107" s="46">
        <v>30</v>
      </c>
      <c r="F107" s="46"/>
      <c r="G107" s="64"/>
      <c r="I107" s="47" t="s">
        <v>156</v>
      </c>
    </row>
  </sheetData>
  <mergeCells count="30">
    <mergeCell ref="A1:E1"/>
    <mergeCell ref="A2:E2"/>
    <mergeCell ref="A3:E3"/>
    <mergeCell ref="A4:E4"/>
    <mergeCell ref="A5:E5"/>
    <mergeCell ref="A7:G7"/>
    <mergeCell ref="A9:A11"/>
    <mergeCell ref="A12:A34"/>
    <mergeCell ref="A35:A59"/>
    <mergeCell ref="A60:A62"/>
    <mergeCell ref="A63:A107"/>
    <mergeCell ref="B9:B11"/>
    <mergeCell ref="B69:B70"/>
    <mergeCell ref="B71:B74"/>
    <mergeCell ref="B75:B78"/>
    <mergeCell ref="B79:B82"/>
    <mergeCell ref="B84:B86"/>
    <mergeCell ref="B89:B96"/>
    <mergeCell ref="B98:B99"/>
    <mergeCell ref="B100:B102"/>
    <mergeCell ref="B103:B104"/>
    <mergeCell ref="B105:B106"/>
    <mergeCell ref="C9:C11"/>
    <mergeCell ref="C103:C104"/>
    <mergeCell ref="C105:C106"/>
    <mergeCell ref="D9:D11"/>
    <mergeCell ref="E9:E10"/>
    <mergeCell ref="G9:G11"/>
    <mergeCell ref="G36:G59"/>
    <mergeCell ref="G61:G6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2025-03-12T07:19:08Z</dcterms:created>
  <dcterms:modified xsi:type="dcterms:W3CDTF">2025-03-12T07:20:50Z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01DD5703C41140108183B996FE3C7E74_11</vt:lpwstr>
  </property>
  <property fmtid="{D5CDD505-2E9C-101B-9397-08002B2CF9AE}" pid="3" name="KSOProductBuildVer">
    <vt:lpwstr>2052-12.1.0.20305</vt:lpwstr>
  </property>
</Properties>
</file>